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1025"/>
  </bookViews>
  <sheets>
    <sheet name="Arkusz2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2" l="1"/>
  <c r="H5" i="2" l="1"/>
  <c r="I5" i="2" s="1"/>
  <c r="E5" i="2"/>
  <c r="H4" i="2"/>
  <c r="I4" i="2" s="1"/>
  <c r="H6" i="2"/>
  <c r="I6" i="2" s="1"/>
  <c r="E6" i="2"/>
  <c r="H8" i="2" l="1"/>
  <c r="I8" i="2" s="1"/>
  <c r="E8" i="2"/>
  <c r="H7" i="2"/>
  <c r="I7" i="2" s="1"/>
  <c r="E7" i="2"/>
  <c r="E9" i="2" l="1"/>
  <c r="H9" i="2"/>
  <c r="I9" i="2" s="1"/>
  <c r="H16" i="2"/>
  <c r="I16" i="2" s="1"/>
  <c r="H15" i="2"/>
  <c r="I15" i="2" s="1"/>
  <c r="E16" i="2"/>
  <c r="E15" i="2"/>
  <c r="E14" i="2"/>
  <c r="H14" i="2" l="1"/>
  <c r="I14" i="2" s="1"/>
  <c r="H11" i="2"/>
  <c r="I11" i="2" s="1"/>
  <c r="E11" i="2"/>
  <c r="H10" i="2" l="1"/>
  <c r="E10" i="2"/>
  <c r="I10" i="2" l="1"/>
  <c r="E13" i="2" l="1"/>
  <c r="H13" i="2"/>
  <c r="I13" i="2" s="1"/>
  <c r="E12" i="2"/>
  <c r="H12" i="2"/>
  <c r="I12" i="2" s="1"/>
  <c r="E3" i="2" l="1"/>
  <c r="H3" i="2"/>
  <c r="I3" i="2" l="1"/>
  <c r="I17" i="2" s="1"/>
  <c r="H17" i="2"/>
</calcChain>
</file>

<file path=xl/sharedStrings.xml><?xml version="1.0" encoding="utf-8"?>
<sst xmlns="http://schemas.openxmlformats.org/spreadsheetml/2006/main" count="53" uniqueCount="43">
  <si>
    <t>TMP215-52</t>
  </si>
  <si>
    <t>TMB118-G2-RN</t>
  </si>
  <si>
    <t>TMP215-51G</t>
  </si>
  <si>
    <t>NX.VK1EP.007</t>
  </si>
  <si>
    <t>NX.VHTEP.00A</t>
  </si>
  <si>
    <t>Nr produktu</t>
  </si>
  <si>
    <t>Model</t>
  </si>
  <si>
    <t>Konfiguracja</t>
  </si>
  <si>
    <t>Cena end-user netto</t>
  </si>
  <si>
    <t>Szkolenie on-line z obsługi oprogramowania</t>
  </si>
  <si>
    <t>Razem</t>
  </si>
  <si>
    <t>Oprogramowanie interatywne zawierające moduł do nauki zdalnej
SMART Learning Suite zawiera 1 rok subskrypcji wersji Premium</t>
  </si>
  <si>
    <t>Oprogramowanie do przeprowadzania eksperymentów
PASCO SPARKvue - licencja na jeden komputer</t>
  </si>
  <si>
    <t>Oprogramowanie do przeprowadzania eksperymentów
PASCO SPARKvue - licencja na wszystkie komputery w szkole</t>
  </si>
  <si>
    <t>PS-2400-DIG</t>
  </si>
  <si>
    <t>PS-2401-DIG</t>
  </si>
  <si>
    <t>ED-SW-1</t>
  </si>
  <si>
    <t>Ilość</t>
  </si>
  <si>
    <t>Zdalna konfiguracja i uruchomienie komputera</t>
  </si>
  <si>
    <t>021-10597</t>
  </si>
  <si>
    <t xml:space="preserve">Oprogramowanie biurowe
Microsoft Office 2019 Std </t>
  </si>
  <si>
    <t>Oprogramowanie biurowe
Microsoft Office 2019 Pro Plus</t>
  </si>
  <si>
    <t>79P-05717</t>
  </si>
  <si>
    <t xml:space="preserve">Microsoft Office 2019 Std </t>
  </si>
  <si>
    <t>Microsoft Office 2019 Pro Plus</t>
  </si>
  <si>
    <t>NX.VLUEP.001</t>
  </si>
  <si>
    <t>Cena end-user brutto</t>
  </si>
  <si>
    <t>NX.VLNEP.004</t>
  </si>
  <si>
    <t xml:space="preserve"> TMP215-52G</t>
  </si>
  <si>
    <t>nowy</t>
  </si>
  <si>
    <t>NX.VJ9EP.029</t>
  </si>
  <si>
    <t>TMP215-51</t>
  </si>
  <si>
    <t>NX.VEPEP.060</t>
  </si>
  <si>
    <t>TMP259-G2-MG</t>
  </si>
  <si>
    <t>NX.VEPEP.090</t>
  </si>
  <si>
    <t>prawie nie ma</t>
  </si>
  <si>
    <r>
      <rPr>
        <b/>
        <sz val="10"/>
        <rFont val="Calibri"/>
        <family val="2"/>
        <charset val="238"/>
        <scheme val="minor"/>
      </rPr>
      <t>ACER TMP215-51G</t>
    </r>
    <r>
      <rPr>
        <sz val="10"/>
        <rFont val="Calibri"/>
        <family val="2"/>
        <charset val="238"/>
        <scheme val="minor"/>
      </rPr>
      <t xml:space="preserve">
Monitor 15.6" FHD Acer ComfyView LED LCD
Procesor Intel® Core™ i3-8130U
Pamięć operacyjna 16 GB DDR4 Memory + N
Dysk 256GB PCIe NVMe SSD
System operacyjny Windows 10 Pro (National Academic License)
Karta graficzna NVIDIA® GeForce® MX230</t>
    </r>
  </si>
  <si>
    <r>
      <rPr>
        <b/>
        <sz val="10"/>
        <rFont val="Calibri"/>
        <family val="2"/>
        <charset val="238"/>
        <scheme val="minor"/>
      </rPr>
      <t>ACER TMP259-G2-MG</t>
    </r>
    <r>
      <rPr>
        <sz val="10"/>
        <rFont val="Calibri"/>
        <family val="2"/>
        <charset val="238"/>
        <scheme val="minor"/>
      </rPr>
      <t xml:space="preserve">
Monitor 15.6" FHD Acer ComfyView LED LCD
Procesor Intel® Core™ i3-7130U
Pamięć 8 GB DDR4 Memory + N
Dysk 256GB SSD
System operacyjny Windows 10 Pro
Karta graficzna zintegrowana UMA</t>
    </r>
  </si>
  <si>
    <r>
      <rPr>
        <b/>
        <sz val="10"/>
        <rFont val="Calibri"/>
        <family val="2"/>
        <charset val="238"/>
        <scheme val="minor"/>
      </rPr>
      <t>ACER TMP259-G2-MG</t>
    </r>
    <r>
      <rPr>
        <sz val="10"/>
        <rFont val="Calibri"/>
        <family val="2"/>
        <charset val="238"/>
        <scheme val="minor"/>
      </rPr>
      <t xml:space="preserve">
Monitor 15.6" FHD Acer ComfyView LED LCD
Procesor Intel® Core™ i3-7130U
Pamięć 4 GB DDR4 Memory + N
Dysk 256GB SSD
System operacyjny Windows 10 Pro
Karta graficzna zintegrowana UMA</t>
    </r>
  </si>
  <si>
    <r>
      <rPr>
        <b/>
        <sz val="10"/>
        <rFont val="Calibri"/>
        <family val="2"/>
        <charset val="238"/>
        <scheme val="minor"/>
      </rPr>
      <t>ACER TMP215-51</t>
    </r>
    <r>
      <rPr>
        <sz val="10"/>
        <rFont val="Calibri"/>
        <family val="2"/>
        <charset val="238"/>
        <scheme val="minor"/>
      </rPr>
      <t xml:space="preserve">
Monitor 15.6" FHD Acer ComfyView LED LCD
Procesor Intel® Core™ i3-8130U
Pamięć 8GB DDR4 Memory + N
Dysk 256GB PCIe NVMe SSD
System operacyjny Windows 10 Pro
Krata graficzna zintegrowana UMA</t>
    </r>
  </si>
  <si>
    <r>
      <rPr>
        <b/>
        <sz val="10"/>
        <rFont val="Calibri"/>
        <family val="2"/>
        <charset val="238"/>
        <scheme val="minor"/>
      </rPr>
      <t>ACER TMP215-52G</t>
    </r>
    <r>
      <rPr>
        <sz val="10"/>
        <rFont val="Calibri"/>
        <family val="2"/>
        <charset val="238"/>
        <scheme val="minor"/>
      </rPr>
      <t xml:space="preserve">
Monitor 15.6" FHD Acer ComfyView LED LCD
Procesor Intel® Core™ i3-10110U
Pamięć 16 GB DDR4 Memory + N
Dysk 256GB PCIe NVMe SSD
System operacyjny Windows 10 Pro (National Academic License)
Karta graficzna NVIDIA® GeForce® MX230</t>
    </r>
  </si>
  <si>
    <r>
      <rPr>
        <b/>
        <sz val="10"/>
        <rFont val="Calibri"/>
        <family val="2"/>
        <charset val="238"/>
        <scheme val="minor"/>
      </rPr>
      <t>ACER TMP215-52</t>
    </r>
    <r>
      <rPr>
        <sz val="10"/>
        <rFont val="Calibri"/>
        <family val="2"/>
        <charset val="238"/>
        <scheme val="minor"/>
      </rPr>
      <t xml:space="preserve">
Monitor 15.6" FHD Acer ComfyView LED LCD
Procesor Intel® Core™ i5-10210U
Pamięć 8 GB DDR4 Memory + N
Dysk 256GB PCIe NVMe SSD
System operacyjny Windows 10 Pro
Karta graficzna zintegrowana UMA</t>
    </r>
  </si>
  <si>
    <r>
      <rPr>
        <b/>
        <sz val="10"/>
        <rFont val="Calibri"/>
        <family val="2"/>
        <charset val="238"/>
        <scheme val="minor"/>
      </rPr>
      <t>ACER TMB118-G2-RN</t>
    </r>
    <r>
      <rPr>
        <sz val="10"/>
        <rFont val="Calibri"/>
        <family val="2"/>
        <charset val="238"/>
        <scheme val="minor"/>
      </rPr>
      <t xml:space="preserve">
Monitor 11.6" Multi-touch FHD IPS LCD
Procesor Intel® Celeron® Quad Core Processor N4100
Pamięćoperacyjna 4 GB DDR4 Memory + N
Dysk eMMC 128 GB
System operacyjny Windows 10 Pro (National Academic License)
Karta graficzna zintegrowana UMA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</si>
</sst>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8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tabSelected="1" zoomScale="89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4" sqref="M4"/>
    </sheetView>
  </sheetViews>
  <sheetFormatPr defaultColWidth="8.7109375" defaultRowHeight="12.75" x14ac:dyDescent="0.25"/>
  <cols>
    <col min="1" max="1" width="13.42578125" style="1" bestFit="1" customWidth="1"/>
    <col min="2" max="2" width="29.5703125" style="1" customWidth="1"/>
    <col min="3" max="3" width="60.28515625" style="1" customWidth="1"/>
    <col min="4" max="4" width="11.42578125" style="1" customWidth="1"/>
    <col min="5" max="5" width="12.5703125" style="1" customWidth="1"/>
    <col min="6" max="7" width="8.7109375" style="1"/>
    <col min="8" max="8" width="11.42578125" style="1" customWidth="1"/>
    <col min="9" max="9" width="12.5703125" style="1" customWidth="1"/>
    <col min="10" max="16384" width="8.7109375" style="1"/>
  </cols>
  <sheetData>
    <row r="2" spans="1:9" ht="25.5" x14ac:dyDescent="0.25">
      <c r="A2" s="10" t="s">
        <v>5</v>
      </c>
      <c r="B2" s="10" t="s">
        <v>6</v>
      </c>
      <c r="C2" s="11" t="s">
        <v>7</v>
      </c>
      <c r="D2" s="10" t="s">
        <v>8</v>
      </c>
      <c r="E2" s="10" t="s">
        <v>26</v>
      </c>
      <c r="F2" s="8"/>
      <c r="G2" s="10" t="s">
        <v>17</v>
      </c>
      <c r="H2" s="10" t="s">
        <v>8</v>
      </c>
      <c r="I2" s="10" t="s">
        <v>26</v>
      </c>
    </row>
    <row r="3" spans="1:9" ht="89.25" x14ac:dyDescent="0.25">
      <c r="A3" s="4" t="s">
        <v>3</v>
      </c>
      <c r="B3" s="5" t="s">
        <v>2</v>
      </c>
      <c r="C3" s="6" t="s">
        <v>36</v>
      </c>
      <c r="D3" s="7">
        <v>2286.65</v>
      </c>
      <c r="E3" s="7">
        <f t="shared" ref="E3:E16" si="0">D3*1.23</f>
        <v>2812.5795000000003</v>
      </c>
      <c r="F3" s="8" t="s">
        <v>35</v>
      </c>
      <c r="G3" s="9"/>
      <c r="H3" s="7">
        <f t="shared" ref="H3:H16" si="1">D3*G3</f>
        <v>0</v>
      </c>
      <c r="I3" s="7">
        <f t="shared" ref="I3:I16" si="2">H3*1.23</f>
        <v>0</v>
      </c>
    </row>
    <row r="4" spans="1:9" ht="89.25" x14ac:dyDescent="0.25">
      <c r="A4" s="4" t="s">
        <v>32</v>
      </c>
      <c r="B4" s="5" t="s">
        <v>33</v>
      </c>
      <c r="C4" s="6" t="s">
        <v>37</v>
      </c>
      <c r="D4" s="7">
        <v>2233.75</v>
      </c>
      <c r="E4" s="7">
        <f t="shared" ref="E4:E5" si="3">D4*1.23</f>
        <v>2747.5124999999998</v>
      </c>
      <c r="F4" s="8" t="s">
        <v>29</v>
      </c>
      <c r="G4" s="9"/>
      <c r="H4" s="7">
        <f t="shared" ref="H4:H5" si="4">D4*G4</f>
        <v>0</v>
      </c>
      <c r="I4" s="7">
        <f t="shared" ref="I4:I5" si="5">H4*1.23</f>
        <v>0</v>
      </c>
    </row>
    <row r="5" spans="1:9" ht="89.25" x14ac:dyDescent="0.25">
      <c r="A5" s="4" t="s">
        <v>34</v>
      </c>
      <c r="B5" s="5" t="s">
        <v>33</v>
      </c>
      <c r="C5" s="6" t="s">
        <v>38</v>
      </c>
      <c r="D5" s="7">
        <v>2140.14</v>
      </c>
      <c r="E5" s="7">
        <f t="shared" si="3"/>
        <v>2632.3721999999998</v>
      </c>
      <c r="F5" s="8" t="s">
        <v>29</v>
      </c>
      <c r="G5" s="9"/>
      <c r="H5" s="7">
        <f t="shared" si="4"/>
        <v>0</v>
      </c>
      <c r="I5" s="7">
        <f t="shared" si="5"/>
        <v>0</v>
      </c>
    </row>
    <row r="6" spans="1:9" ht="89.25" x14ac:dyDescent="0.25">
      <c r="A6" s="4" t="s">
        <v>30</v>
      </c>
      <c r="B6" s="5" t="s">
        <v>31</v>
      </c>
      <c r="C6" s="6" t="s">
        <v>39</v>
      </c>
      <c r="D6" s="7">
        <v>2233.75</v>
      </c>
      <c r="E6" s="7">
        <f t="shared" ref="E6" si="6">D6*1.23</f>
        <v>2747.5124999999998</v>
      </c>
      <c r="F6" s="8" t="s">
        <v>29</v>
      </c>
      <c r="G6" s="9"/>
      <c r="H6" s="7">
        <f t="shared" ref="H6" si="7">D6*G6</f>
        <v>0</v>
      </c>
      <c r="I6" s="7">
        <f t="shared" ref="I6" si="8">H6*1.23</f>
        <v>0</v>
      </c>
    </row>
    <row r="7" spans="1:9" ht="89.25" x14ac:dyDescent="0.25">
      <c r="A7" s="4" t="s">
        <v>25</v>
      </c>
      <c r="B7" s="5" t="s">
        <v>28</v>
      </c>
      <c r="C7" s="5" t="s">
        <v>40</v>
      </c>
      <c r="D7" s="7">
        <v>2701.8</v>
      </c>
      <c r="E7" s="7">
        <f t="shared" ref="E7" si="9">D7*1.23</f>
        <v>3323.2140000000004</v>
      </c>
      <c r="F7" s="8" t="s">
        <v>29</v>
      </c>
      <c r="G7" s="9"/>
      <c r="H7" s="7">
        <f t="shared" ref="H7" si="10">D7*G7</f>
        <v>0</v>
      </c>
      <c r="I7" s="7">
        <f t="shared" ref="I7" si="11">H7*1.23</f>
        <v>0</v>
      </c>
    </row>
    <row r="8" spans="1:9" ht="89.25" x14ac:dyDescent="0.25">
      <c r="A8" s="4" t="s">
        <v>27</v>
      </c>
      <c r="B8" s="5" t="s">
        <v>0</v>
      </c>
      <c r="C8" s="5" t="s">
        <v>41</v>
      </c>
      <c r="D8" s="7">
        <v>2819.4450000000002</v>
      </c>
      <c r="E8" s="7">
        <f t="shared" ref="E8" si="12">D8*1.23</f>
        <v>3467.9173500000002</v>
      </c>
      <c r="F8" s="8" t="s">
        <v>29</v>
      </c>
      <c r="G8" s="9"/>
      <c r="H8" s="7">
        <f t="shared" ref="H8" si="13">D8*G8</f>
        <v>0</v>
      </c>
      <c r="I8" s="7">
        <f t="shared" ref="I8" si="14">H8*1.23</f>
        <v>0</v>
      </c>
    </row>
    <row r="9" spans="1:9" ht="89.25" x14ac:dyDescent="0.25">
      <c r="A9" s="4" t="s">
        <v>4</v>
      </c>
      <c r="B9" s="5" t="s">
        <v>1</v>
      </c>
      <c r="C9" s="6" t="s">
        <v>42</v>
      </c>
      <c r="D9" s="7">
        <v>1726.2837499999998</v>
      </c>
      <c r="E9" s="7">
        <f t="shared" ref="E9" si="15">D9*1.23</f>
        <v>2123.3290124999999</v>
      </c>
      <c r="F9" s="8"/>
      <c r="G9" s="9"/>
      <c r="H9" s="7">
        <f t="shared" ref="H9" si="16">D9*G9</f>
        <v>0</v>
      </c>
      <c r="I9" s="7">
        <f t="shared" ref="I9" si="17">H9*1.23</f>
        <v>0</v>
      </c>
    </row>
    <row r="10" spans="1:9" ht="30" x14ac:dyDescent="0.25">
      <c r="A10" s="5" t="s">
        <v>19</v>
      </c>
      <c r="B10" s="5" t="s">
        <v>23</v>
      </c>
      <c r="C10" s="12" t="s">
        <v>20</v>
      </c>
      <c r="D10" s="7">
        <v>286.64999999999998</v>
      </c>
      <c r="E10" s="7">
        <f t="shared" si="0"/>
        <v>352.57949999999994</v>
      </c>
      <c r="F10" s="8"/>
      <c r="G10" s="9"/>
      <c r="H10" s="7">
        <f t="shared" si="1"/>
        <v>0</v>
      </c>
      <c r="I10" s="7">
        <f t="shared" si="2"/>
        <v>0</v>
      </c>
    </row>
    <row r="11" spans="1:9" ht="30" x14ac:dyDescent="0.25">
      <c r="A11" s="5" t="s">
        <v>22</v>
      </c>
      <c r="B11" s="5" t="s">
        <v>24</v>
      </c>
      <c r="C11" s="12" t="s">
        <v>21</v>
      </c>
      <c r="D11" s="7">
        <v>371.54250000000002</v>
      </c>
      <c r="E11" s="7">
        <f t="shared" si="0"/>
        <v>456.997275</v>
      </c>
      <c r="F11" s="8"/>
      <c r="G11" s="9"/>
      <c r="H11" s="7">
        <f t="shared" ref="H11" si="18">D11*G11</f>
        <v>0</v>
      </c>
      <c r="I11" s="7">
        <f t="shared" si="2"/>
        <v>0</v>
      </c>
    </row>
    <row r="12" spans="1:9" ht="45" x14ac:dyDescent="0.25">
      <c r="A12" s="5" t="s">
        <v>16</v>
      </c>
      <c r="B12" s="5" t="s">
        <v>16</v>
      </c>
      <c r="C12" s="12" t="s">
        <v>11</v>
      </c>
      <c r="D12" s="7">
        <v>247.8</v>
      </c>
      <c r="E12" s="7">
        <f t="shared" si="0"/>
        <v>304.79399999999998</v>
      </c>
      <c r="F12" s="8"/>
      <c r="G12" s="9"/>
      <c r="H12" s="7">
        <f t="shared" si="1"/>
        <v>0</v>
      </c>
      <c r="I12" s="7">
        <f t="shared" si="2"/>
        <v>0</v>
      </c>
    </row>
    <row r="13" spans="1:9" ht="30" x14ac:dyDescent="0.25">
      <c r="A13" s="5" t="s">
        <v>15</v>
      </c>
      <c r="B13" s="5" t="s">
        <v>15</v>
      </c>
      <c r="C13" s="12" t="s">
        <v>12</v>
      </c>
      <c r="D13" s="7">
        <v>601.79999999999995</v>
      </c>
      <c r="E13" s="7">
        <f t="shared" si="0"/>
        <v>740.21399999999994</v>
      </c>
      <c r="F13" s="8"/>
      <c r="G13" s="9"/>
      <c r="H13" s="7">
        <f t="shared" si="1"/>
        <v>0</v>
      </c>
      <c r="I13" s="7">
        <f t="shared" si="2"/>
        <v>0</v>
      </c>
    </row>
    <row r="14" spans="1:9" ht="30" x14ac:dyDescent="0.25">
      <c r="A14" s="5" t="s">
        <v>14</v>
      </c>
      <c r="B14" s="5" t="s">
        <v>14</v>
      </c>
      <c r="C14" s="12" t="s">
        <v>13</v>
      </c>
      <c r="D14" s="7">
        <v>1812.48</v>
      </c>
      <c r="E14" s="7">
        <f t="shared" si="0"/>
        <v>2229.3503999999998</v>
      </c>
      <c r="F14" s="8"/>
      <c r="G14" s="9"/>
      <c r="H14" s="7">
        <f t="shared" si="1"/>
        <v>0</v>
      </c>
      <c r="I14" s="7">
        <f t="shared" si="2"/>
        <v>0</v>
      </c>
    </row>
    <row r="15" spans="1:9" ht="15" x14ac:dyDescent="0.25">
      <c r="A15" s="4"/>
      <c r="B15" s="5"/>
      <c r="C15" s="12" t="s">
        <v>18</v>
      </c>
      <c r="D15" s="7">
        <v>1</v>
      </c>
      <c r="E15" s="7">
        <f t="shared" si="0"/>
        <v>1.23</v>
      </c>
      <c r="F15" s="8"/>
      <c r="G15" s="9"/>
      <c r="H15" s="7">
        <f t="shared" si="1"/>
        <v>0</v>
      </c>
      <c r="I15" s="7">
        <f t="shared" si="2"/>
        <v>0</v>
      </c>
    </row>
    <row r="16" spans="1:9" ht="15" x14ac:dyDescent="0.25">
      <c r="A16" s="4"/>
      <c r="B16" s="5"/>
      <c r="C16" s="12" t="s">
        <v>9</v>
      </c>
      <c r="D16" s="7">
        <v>1</v>
      </c>
      <c r="E16" s="7">
        <f t="shared" si="0"/>
        <v>1.23</v>
      </c>
      <c r="F16" s="8"/>
      <c r="G16" s="9"/>
      <c r="H16" s="7">
        <f t="shared" si="1"/>
        <v>0</v>
      </c>
      <c r="I16" s="7">
        <f t="shared" si="2"/>
        <v>0</v>
      </c>
    </row>
    <row r="17" spans="1:9" ht="15" x14ac:dyDescent="0.25">
      <c r="A17" s="4"/>
      <c r="B17" s="5"/>
      <c r="C17" s="13" t="s">
        <v>10</v>
      </c>
      <c r="D17" s="7"/>
      <c r="E17" s="7"/>
      <c r="F17" s="8"/>
      <c r="G17" s="14"/>
      <c r="H17" s="15">
        <f>SUM(H3:H16)</f>
        <v>0</v>
      </c>
      <c r="I17" s="15">
        <f>SUM(I3:I16)</f>
        <v>0</v>
      </c>
    </row>
    <row r="18" spans="1:9" ht="15" x14ac:dyDescent="0.25">
      <c r="B18" s="2"/>
      <c r="C18" s="2"/>
    </row>
    <row r="19" spans="1:9" ht="24.6" customHeight="1" x14ac:dyDescent="0.25"/>
    <row r="26" spans="1:9" x14ac:dyDescent="0.25">
      <c r="C26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Czarnecki</dc:creator>
  <cp:lastModifiedBy>Jarosław Pałyska</cp:lastModifiedBy>
  <dcterms:created xsi:type="dcterms:W3CDTF">2020-03-29T21:14:27Z</dcterms:created>
  <dcterms:modified xsi:type="dcterms:W3CDTF">2020-03-31T08:59:37Z</dcterms:modified>
</cp:coreProperties>
</file>